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'стр.1'!$A$1:$DD$46</definedName>
    <definedName name="_xlnm.Print_Area" localSheetId="1">'стр.2_3'!$A$1:$DD$76</definedName>
    <definedName name="_xlnm.Print_Area" localSheetId="2">'стр.4_5'!$A$1:$DD$79</definedName>
  </definedNames>
  <calcPr fullCalcOnLoad="1"/>
</workbook>
</file>

<file path=xl/sharedStrings.xml><?xml version="1.0" encoding="utf-8"?>
<sst xmlns="http://schemas.openxmlformats.org/spreadsheetml/2006/main" count="239" uniqueCount="181">
  <si>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</si>
  <si>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</si>
  <si>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</si>
  <si>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</si>
  <si>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</si>
  <si>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</si>
  <si>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</si>
  <si>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</si>
  <si>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</si>
  <si>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</si>
  <si>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</si>
  <si>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</si>
  <si>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</si>
  <si>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</si>
  <si>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</si>
  <si>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</si>
  <si>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</si>
  <si>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</si>
  <si>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</si>
  <si>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</si>
  <si>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</si>
  <si>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</si>
  <si>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</si>
  <si>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</si>
  <si>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</si>
  <si>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</si>
  <si>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</si>
  <si>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</si>
  <si>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</si>
  <si>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</si>
  <si>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</si>
  <si>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</si>
  <si>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</si>
  <si>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</si>
  <si>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</si>
  <si>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</si>
  <si>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</si>
  <si>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</si>
  <si>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</si>
  <si>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</si>
  <si>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</si>
  <si>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</si>
  <si>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</si>
  <si>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</si>
  <si>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</si>
  <si>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</si>
  <si>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</si>
  <si>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</si>
  <si>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</si>
  <si>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</si>
  <si>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</si>
  <si>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</si>
  <si>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</si>
  <si>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</si>
  <si>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</si>
  <si>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</si>
  <si>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</si>
  <si>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</si>
  <si>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</si>
  <si>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</si>
  <si>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</si>
  <si>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</si>
  <si>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</si>
  <si>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</si>
  <si>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</si>
  <si>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</si>
  <si>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</si>
  <si>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</si>
  <si>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</si>
  <si>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</si>
  <si>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</si>
  <si>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</si>
  <si>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</si>
  <si>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</si>
  <si>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</si>
  <si>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</si>
  <si>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</si>
  <si>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</si>
  <si>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</si>
  <si>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</si>
  <si>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</si>
  <si>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</si>
  <si>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к Порядку составления и утверждения плана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</si>
  <si>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</si>
  <si>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</si>
  <si>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</si>
  <si>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</si>
  <si>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</si>
  <si>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</si>
  <si>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</si>
  <si>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финансово-хозяйственной деятельности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</si>
  <si>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</si>
  <si>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</si>
  <si>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</si>
  <si>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</si>
  <si>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</si>
  <si>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</si>
  <si>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</si>
  <si>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</si>
  <si>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</si>
  <si>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</si>
  <si>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</si>
  <si>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</si>
  <si>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</si>
  <si>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</si>
  <si>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</si>
  <si>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</si>
  <si>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</si>
  <si>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</si>
  <si>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</si>
  <si>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</si>
  <si>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</si>
  <si>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</si>
  <si>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</si>
  <si>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</si>
  <si>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</si>
  <si>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</si>
  <si>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</si>
  <si>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</si>
  <si>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</si>
  <si>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</si>
  <si>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</si>
  <si>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</si>
  <si>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</si>
  <si>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Приложение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</si>
  <si>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</si>
  <si>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</si>
  <si>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</si>
  <si>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Российской Федерации</t>
  </si>
  <si>
    <t>от 30.08.2010 № 422</t>
  </si>
  <si>
    <t>(подразделения)</t>
  </si>
  <si>
    <t>учреждения (подразделения)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</si>
  <si>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</si>
  <si>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муниципального бюджетным учреждением на праве оперативного управления</t>
  </si>
  <si>
    <t>1.1.2. Стоимость имущества, приобретенного муниципального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</si>
  <si>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муниципального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</si>
  <si>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</si>
  <si>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</si>
  <si>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районного бюджета</t>
  </si>
  <si>
    <t>2.2. Дебиторская задолженность по выданным авансам, полученным за счет средств районного бюджета, всего:</t>
  </si>
  <si>
    <t>3.2. Кредиторская задолженность по расчетам с поставщиками и подрядчиками за счет средств районного бюджета, всего:</t>
  </si>
  <si>
    <t>86635529</t>
  </si>
  <si>
    <t>Администрация Нижнеингашского района</t>
  </si>
  <si>
    <t>Наименование муниципального</t>
  </si>
  <si>
    <t>муниципального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</si>
  <si>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</si>
  <si>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</si>
  <si>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</si>
  <si>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2428003786/242801001</t>
  </si>
  <si>
    <t>МБДОУАлександровский д/с "Малыш"</t>
  </si>
  <si>
    <t xml:space="preserve">Руководитель </t>
  </si>
  <si>
    <t xml:space="preserve">МКУ "Отдел бюджетного учета и планирования" </t>
  </si>
  <si>
    <t>МКУ "Отдел бюджетного учета и планирования"</t>
  </si>
  <si>
    <t xml:space="preserve">Заведующий </t>
  </si>
  <si>
    <t xml:space="preserve">Главный бухгалтер </t>
  </si>
  <si>
    <t xml:space="preserve">Н.Г. Мишина </t>
  </si>
  <si>
    <t>22-3-08</t>
  </si>
  <si>
    <t>МБДОУ "Малыш"</t>
  </si>
  <si>
    <t>663834, Красноярский край, Нижнеингашский район, д. Александровка, ул. Центральная, 23</t>
  </si>
  <si>
    <t>Субсидии на выполнение муниципального задания</t>
  </si>
  <si>
    <t>Поступления от оказания муниципальными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</si>
  <si>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Родительская плата</t>
  </si>
  <si>
    <t>340</t>
  </si>
  <si>
    <t xml:space="preserve">Осуществление общедоступного и бесплатного дошкольного образования </t>
  </si>
  <si>
    <t xml:space="preserve">Образовательная деятельность </t>
  </si>
  <si>
    <t>операции
по лицевым счетам, открытым
в ОКК (код 01)</t>
  </si>
  <si>
    <t>операции
по лицевым счетам, открытым
в ОКК  (код 10)</t>
  </si>
  <si>
    <t xml:space="preserve">Начальник управления образования </t>
  </si>
  <si>
    <t xml:space="preserve">Субсидии на иные цели, всего </t>
  </si>
  <si>
    <t>310</t>
  </si>
  <si>
    <t xml:space="preserve">Ю.Н. Золотарёв </t>
  </si>
  <si>
    <t xml:space="preserve">местный бюджет </t>
  </si>
  <si>
    <t>211</t>
  </si>
  <si>
    <t xml:space="preserve">МРОТ </t>
  </si>
  <si>
    <t xml:space="preserve">Выплаты воспитателям </t>
  </si>
  <si>
    <t>213</t>
  </si>
  <si>
    <t>14</t>
  </si>
  <si>
    <t xml:space="preserve">краевой бюджет </t>
  </si>
  <si>
    <t>Л.А.Вайксон</t>
  </si>
  <si>
    <t>О.Д.Скугаревская</t>
  </si>
  <si>
    <t>Т.Н.Конюкова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</si>
</sst>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 vertical="top"/>
    </xf>
    <xf numFmtId="164" fontId="1" fillId="0" borderId="14" xfId="0" applyNumberFormat="1" applyFont="1" applyBorder="1" applyAlignment="1">
      <alignment horizontal="center" vertical="top"/>
    </xf>
    <xf numFmtId="164" fontId="1" fillId="0" borderId="15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center" vertical="top"/>
    </xf>
    <xf numFmtId="164" fontId="4" fillId="0" borderId="15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49" fontId="9" fillId="0" borderId="15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tabSelected="1" view="pageBreakPreview" zoomScaleSheetLayoutView="100" workbookViewId="0" topLeftCell="A1">
      <selection activeCell="CL23" sqref="CL23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M1" s="2" t="s">
        <v>124</v>
      </c>
    </row>
    <row r="2" s="2" customFormat="1" ht="11.25" customHeight="1">
      <c r="BM2" s="9" t="s">
        <v>82</v>
      </c>
    </row>
    <row r="3" s="2" customFormat="1" ht="11.25" customHeight="1">
      <c r="BM3" s="2" t="s">
        <v>90</v>
      </c>
    </row>
    <row r="4" s="2" customFormat="1" ht="11.25" customHeight="1">
      <c r="BM4" s="9" t="s">
        <v>125</v>
      </c>
    </row>
    <row r="5" s="2" customFormat="1" ht="11.25" customHeight="1">
      <c r="BM5" s="9" t="s">
        <v>126</v>
      </c>
    </row>
    <row r="6" s="2" customFormat="1" ht="11.25" customHeight="1">
      <c r="BM6" s="9" t="s">
        <v>127</v>
      </c>
    </row>
    <row r="7" s="2" customFormat="1" ht="11.25" customHeight="1">
      <c r="BM7" s="9" t="s">
        <v>128</v>
      </c>
    </row>
    <row r="8" s="2" customFormat="1" ht="11.25" customHeight="1">
      <c r="BM8" s="9" t="s">
        <v>129</v>
      </c>
    </row>
    <row r="9" ht="9.75" customHeight="1">
      <c r="N9" s="2"/>
    </row>
    <row r="10" spans="57:108" ht="15">
      <c r="BE10" s="60" t="s">
        <v>15</v>
      </c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</row>
    <row r="11" spans="57:108" ht="15">
      <c r="BE11" s="63" t="s">
        <v>167</v>
      </c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</row>
    <row r="12" spans="57:108" s="2" customFormat="1" ht="12">
      <c r="BE12" s="64" t="s">
        <v>32</v>
      </c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</row>
    <row r="13" spans="57:108" ht="15"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CA13" s="61" t="s">
        <v>180</v>
      </c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</row>
    <row r="14" spans="57:108" s="2" customFormat="1" ht="12">
      <c r="BE14" s="62" t="s">
        <v>13</v>
      </c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CA14" s="62" t="s">
        <v>14</v>
      </c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</row>
    <row r="15" spans="65:99" ht="15">
      <c r="BM15" s="11" t="s">
        <v>2</v>
      </c>
      <c r="BN15" s="57"/>
      <c r="BO15" s="57"/>
      <c r="BP15" s="57"/>
      <c r="BQ15" s="57"/>
      <c r="BR15" s="1" t="s">
        <v>2</v>
      </c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8">
        <v>20</v>
      </c>
      <c r="CN15" s="58"/>
      <c r="CO15" s="58"/>
      <c r="CP15" s="58"/>
      <c r="CQ15" s="53"/>
      <c r="CR15" s="53"/>
      <c r="CS15" s="53"/>
      <c r="CT15" s="53"/>
      <c r="CU15" s="1" t="s">
        <v>3</v>
      </c>
    </row>
    <row r="16" ht="15">
      <c r="CY16" s="8"/>
    </row>
    <row r="17" spans="1:108" ht="16.5">
      <c r="A17" s="55" t="s">
        <v>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36:58" s="12" customFormat="1" ht="16.5">
      <c r="AJ18" s="13"/>
      <c r="AM18" s="13"/>
      <c r="AV18" s="14"/>
      <c r="AW18" s="14"/>
      <c r="AX18" s="14"/>
      <c r="BA18" s="14" t="s">
        <v>51</v>
      </c>
      <c r="BB18" s="56" t="s">
        <v>176</v>
      </c>
      <c r="BC18" s="56"/>
      <c r="BD18" s="56"/>
      <c r="BE18" s="56"/>
      <c r="BF18" s="12" t="s">
        <v>5</v>
      </c>
    </row>
    <row r="19" ht="4.5" customHeight="1"/>
    <row r="20" spans="93:108" ht="17.25" customHeight="1">
      <c r="CO20" s="54" t="s">
        <v>16</v>
      </c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</row>
    <row r="21" spans="91:108" ht="15" customHeight="1">
      <c r="CM21" s="11" t="s">
        <v>33</v>
      </c>
      <c r="CO21" s="66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8"/>
    </row>
    <row r="22" spans="36:108" ht="15" customHeight="1">
      <c r="AJ22" s="3"/>
      <c r="AK22" s="4" t="s">
        <v>2</v>
      </c>
      <c r="AL22" s="79"/>
      <c r="AM22" s="79"/>
      <c r="AN22" s="79"/>
      <c r="AO22" s="79"/>
      <c r="AP22" s="3" t="s">
        <v>2</v>
      </c>
      <c r="AQ22" s="3"/>
      <c r="AR22" s="3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2">
        <v>20</v>
      </c>
      <c r="BL22" s="72"/>
      <c r="BM22" s="72"/>
      <c r="BN22" s="72"/>
      <c r="BO22" s="73"/>
      <c r="BP22" s="73"/>
      <c r="BQ22" s="73"/>
      <c r="BR22" s="73"/>
      <c r="BS22" s="3" t="s">
        <v>3</v>
      </c>
      <c r="BT22" s="3"/>
      <c r="BU22" s="3"/>
      <c r="BY22" s="18"/>
      <c r="CM22" s="11" t="s">
        <v>17</v>
      </c>
      <c r="CO22" s="66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8"/>
    </row>
    <row r="23" spans="77:108" ht="15" customHeight="1">
      <c r="BY23" s="18"/>
      <c r="BZ23" s="18"/>
      <c r="CM23" s="11"/>
      <c r="CO23" s="66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8"/>
    </row>
    <row r="24" spans="77:108" ht="15" customHeight="1">
      <c r="BY24" s="18"/>
      <c r="BZ24" s="18"/>
      <c r="CM24" s="11"/>
      <c r="CO24" s="66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8"/>
    </row>
    <row r="25" spans="1:108" ht="15" customHeight="1">
      <c r="A25" s="5" t="s">
        <v>143</v>
      </c>
      <c r="AI25" s="59" t="s">
        <v>149</v>
      </c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Y25" s="18"/>
      <c r="CM25" s="11" t="s">
        <v>18</v>
      </c>
      <c r="CO25" s="66" t="s">
        <v>141</v>
      </c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8"/>
    </row>
    <row r="26" spans="1:108" ht="15" customHeight="1">
      <c r="A26" s="5" t="s">
        <v>91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6"/>
      <c r="V26" s="20"/>
      <c r="W26" s="20"/>
      <c r="X26" s="20"/>
      <c r="Y26" s="20"/>
      <c r="Z26" s="21"/>
      <c r="AA26" s="21"/>
      <c r="AB26" s="21"/>
      <c r="AC26" s="19"/>
      <c r="AD26" s="19"/>
      <c r="AE26" s="19"/>
      <c r="AF26" s="19"/>
      <c r="AG26" s="1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Y26" s="18"/>
      <c r="BZ26" s="18"/>
      <c r="CM26" s="41"/>
      <c r="CO26" s="66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8"/>
    </row>
    <row r="27" spans="1:108" ht="15" customHeight="1">
      <c r="A27" s="5" t="s">
        <v>130</v>
      </c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Y27" s="18"/>
      <c r="BZ27" s="18"/>
      <c r="CM27" s="41"/>
      <c r="CO27" s="66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8"/>
    </row>
    <row r="28" spans="44:108" ht="18.75" customHeight="1"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Y28" s="18"/>
      <c r="BZ28" s="18"/>
      <c r="CM28" s="11"/>
      <c r="CO28" s="69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1"/>
    </row>
    <row r="29" spans="1:108" s="23" customFormat="1" ht="18.75" customHeight="1">
      <c r="A29" s="23" t="s">
        <v>52</v>
      </c>
      <c r="AI29" s="74" t="s">
        <v>148</v>
      </c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CM29" s="42"/>
      <c r="CO29" s="76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8"/>
    </row>
    <row r="30" spans="1:108" s="23" customFormat="1" ht="18.75" customHeight="1">
      <c r="A30" s="24" t="s">
        <v>20</v>
      </c>
      <c r="CM30" s="43" t="s">
        <v>19</v>
      </c>
      <c r="CO30" s="76" t="s">
        <v>95</v>
      </c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8"/>
    </row>
    <row r="31" spans="1:108" s="23" customFormat="1" ht="3" customHeight="1">
      <c r="A31" s="24"/>
      <c r="BX31" s="24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</row>
    <row r="32" spans="1:108" ht="15">
      <c r="A32" s="5" t="s">
        <v>96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52" t="s">
        <v>142</v>
      </c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</row>
    <row r="33" spans="1:108" ht="15">
      <c r="A33" s="5" t="s">
        <v>97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</row>
    <row r="34" spans="1:100" ht="15">
      <c r="A34" s="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8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7"/>
      <c r="CP34" s="27"/>
      <c r="CQ34" s="27"/>
      <c r="CR34" s="27"/>
      <c r="CS34" s="27"/>
      <c r="CT34" s="27"/>
      <c r="CU34" s="27"/>
      <c r="CV34" s="27"/>
    </row>
    <row r="35" spans="1:108" ht="15">
      <c r="A35" s="5" t="s">
        <v>98</v>
      </c>
      <c r="AS35" s="65" t="s">
        <v>158</v>
      </c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</row>
    <row r="36" spans="1:108" ht="15">
      <c r="A36" s="5" t="s">
        <v>144</v>
      </c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</row>
    <row r="37" spans="1:108" ht="15">
      <c r="A37" s="5" t="s">
        <v>131</v>
      </c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</row>
    <row r="38" ht="15" customHeight="1"/>
    <row r="39" spans="1:108" s="3" customFormat="1" ht="14.25">
      <c r="A39" s="75" t="s">
        <v>145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</row>
    <row r="40" spans="1:108" s="3" customFormat="1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5" customHeight="1">
      <c r="A41" s="25" t="s">
        <v>146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</row>
    <row r="42" spans="1:108" ht="30" customHeight="1">
      <c r="A42" s="65" t="s">
        <v>163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</row>
    <row r="43" spans="1:108" ht="15" customHeight="1">
      <c r="A43" s="25" t="s">
        <v>147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0" customHeight="1">
      <c r="A44" s="65" t="s">
        <v>164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</row>
    <row r="45" spans="1:108" ht="15">
      <c r="A45" s="25" t="s">
        <v>53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30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</row>
    <row r="47" ht="3" customHeight="1"/>
  </sheetData>
  <sheetProtection/>
  <mergeCells count="36">
    <mergeCell ref="A46:DD46"/>
    <mergeCell ref="A44:DD44"/>
    <mergeCell ref="A39:DD39"/>
    <mergeCell ref="CO22:DD22"/>
    <mergeCell ref="CO29:DD29"/>
    <mergeCell ref="CO26:DD26"/>
    <mergeCell ref="CO27:DD27"/>
    <mergeCell ref="CO30:DD30"/>
    <mergeCell ref="AL22:AO22"/>
    <mergeCell ref="AS22:BJ22"/>
    <mergeCell ref="A42:DD42"/>
    <mergeCell ref="CO21:DD21"/>
    <mergeCell ref="CO23:DD23"/>
    <mergeCell ref="CO24:DD24"/>
    <mergeCell ref="CO25:DD25"/>
    <mergeCell ref="CO28:DD28"/>
    <mergeCell ref="BK22:BN22"/>
    <mergeCell ref="BO22:BR22"/>
    <mergeCell ref="AI29:BW29"/>
    <mergeCell ref="AS35:DD37"/>
    <mergeCell ref="BE10:DD10"/>
    <mergeCell ref="BE13:BX13"/>
    <mergeCell ref="BE14:BX14"/>
    <mergeCell ref="CA13:DD13"/>
    <mergeCell ref="CA14:DD14"/>
    <mergeCell ref="BE11:DD11"/>
    <mergeCell ref="BE12:DD12"/>
    <mergeCell ref="AS32:DD33"/>
    <mergeCell ref="CQ15:CT15"/>
    <mergeCell ref="CO20:DD20"/>
    <mergeCell ref="A17:DD17"/>
    <mergeCell ref="BB18:BE18"/>
    <mergeCell ref="BN15:BQ15"/>
    <mergeCell ref="BU15:CL15"/>
    <mergeCell ref="CM15:CP15"/>
    <mergeCell ref="AI25:BW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5" sqref="BU5:DD7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</row>
    <row r="3" ht="6" customHeight="1"/>
    <row r="4" spans="1:108" ht="15">
      <c r="A4" s="88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90"/>
      <c r="BU4" s="88" t="s">
        <v>6</v>
      </c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90"/>
    </row>
    <row r="5" spans="1:108" s="3" customFormat="1" ht="15" customHeight="1">
      <c r="A5" s="30"/>
      <c r="B5" s="91" t="s">
        <v>100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2"/>
      <c r="BU5" s="103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5"/>
    </row>
    <row r="6" spans="1:108" ht="15">
      <c r="A6" s="10"/>
      <c r="B6" s="86" t="s">
        <v>1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7"/>
      <c r="BU6" s="98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100"/>
    </row>
    <row r="7" spans="1:108" ht="30" customHeight="1">
      <c r="A7" s="31"/>
      <c r="B7" s="80" t="s">
        <v>132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1"/>
      <c r="BU7" s="98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100"/>
    </row>
    <row r="8" spans="1:108" ht="15">
      <c r="A8" s="10"/>
      <c r="B8" s="93" t="s">
        <v>7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4"/>
      <c r="BU8" s="98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100"/>
    </row>
    <row r="9" spans="1:108" ht="45" customHeight="1">
      <c r="A9" s="31"/>
      <c r="B9" s="80" t="s">
        <v>133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1"/>
      <c r="BU9" s="82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4"/>
    </row>
    <row r="10" spans="1:108" ht="45" customHeight="1">
      <c r="A10" s="31"/>
      <c r="B10" s="80" t="s">
        <v>134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1"/>
      <c r="BU10" s="82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4"/>
    </row>
    <row r="11" spans="1:108" ht="45" customHeight="1">
      <c r="A11" s="31"/>
      <c r="B11" s="80" t="s">
        <v>135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1"/>
      <c r="BU11" s="82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4"/>
    </row>
    <row r="12" spans="1:108" ht="30" customHeight="1">
      <c r="A12" s="31"/>
      <c r="B12" s="80" t="s">
        <v>136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1"/>
      <c r="BU12" s="82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4"/>
    </row>
    <row r="13" spans="1:108" ht="30" customHeight="1">
      <c r="A13" s="31"/>
      <c r="B13" s="80" t="s">
        <v>137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1"/>
      <c r="BU13" s="82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4"/>
    </row>
    <row r="14" spans="1:108" ht="15">
      <c r="A14" s="32"/>
      <c r="B14" s="93" t="s">
        <v>7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4"/>
      <c r="BU14" s="82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4"/>
    </row>
    <row r="15" spans="1:108" ht="30" customHeight="1">
      <c r="A15" s="31"/>
      <c r="B15" s="80" t="s">
        <v>25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1"/>
      <c r="BU15" s="82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4"/>
    </row>
    <row r="16" spans="1:108" ht="15">
      <c r="A16" s="31"/>
      <c r="B16" s="80" t="s">
        <v>26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1"/>
      <c r="BU16" s="82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4"/>
    </row>
    <row r="17" spans="1:108" s="3" customFormat="1" ht="15" customHeight="1">
      <c r="A17" s="30"/>
      <c r="B17" s="91" t="s">
        <v>101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2"/>
      <c r="BU17" s="95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7"/>
    </row>
    <row r="18" spans="1:108" ht="15">
      <c r="A18" s="10"/>
      <c r="B18" s="86" t="s">
        <v>1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7"/>
      <c r="BU18" s="82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4"/>
    </row>
    <row r="19" spans="1:108" ht="30" customHeight="1">
      <c r="A19" s="33"/>
      <c r="B19" s="101" t="s">
        <v>138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2"/>
      <c r="BU19" s="98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100"/>
    </row>
    <row r="20" spans="1:108" ht="30" customHeight="1">
      <c r="A20" s="31"/>
      <c r="B20" s="80" t="s">
        <v>139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1"/>
      <c r="BU20" s="98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100"/>
    </row>
    <row r="21" spans="1:108" ht="15" customHeight="1">
      <c r="A21" s="34"/>
      <c r="B21" s="93" t="s">
        <v>7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98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100"/>
    </row>
    <row r="22" spans="1:108" ht="15" customHeight="1">
      <c r="A22" s="31"/>
      <c r="B22" s="80" t="s">
        <v>8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1"/>
      <c r="BU22" s="82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4"/>
    </row>
    <row r="23" spans="1:108" ht="15" customHeight="1">
      <c r="A23" s="31"/>
      <c r="B23" s="80" t="s">
        <v>9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1"/>
      <c r="BU23" s="82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1:108" ht="15" customHeight="1">
      <c r="A24" s="31"/>
      <c r="B24" s="80" t="s">
        <v>89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1"/>
      <c r="BU24" s="82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4"/>
    </row>
    <row r="25" spans="1:108" ht="15" customHeight="1">
      <c r="A25" s="31"/>
      <c r="B25" s="80" t="s">
        <v>10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1"/>
      <c r="BU25" s="82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4"/>
    </row>
    <row r="26" spans="1:108" ht="15" customHeight="1">
      <c r="A26" s="31"/>
      <c r="B26" s="80" t="s">
        <v>11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1"/>
      <c r="BU26" s="82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  <row r="27" spans="1:108" ht="15" customHeight="1">
      <c r="A27" s="31"/>
      <c r="B27" s="80" t="s">
        <v>12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1"/>
      <c r="BU27" s="82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4"/>
    </row>
    <row r="28" spans="1:108" ht="30" customHeight="1">
      <c r="A28" s="31"/>
      <c r="B28" s="80" t="s">
        <v>55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1"/>
      <c r="BU28" s="82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4"/>
    </row>
    <row r="29" spans="1:108" ht="30" customHeight="1">
      <c r="A29" s="31"/>
      <c r="B29" s="80" t="s">
        <v>84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1"/>
      <c r="BU29" s="82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4"/>
    </row>
    <row r="30" spans="1:108" ht="15" customHeight="1">
      <c r="A30" s="31"/>
      <c r="B30" s="80" t="s">
        <v>56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1"/>
      <c r="BU30" s="82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4"/>
    </row>
    <row r="31" spans="1:108" ht="15" customHeight="1">
      <c r="A31" s="31"/>
      <c r="B31" s="80" t="s">
        <v>57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1"/>
      <c r="BU31" s="82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4"/>
    </row>
    <row r="32" spans="1:108" ht="45" customHeight="1">
      <c r="A32" s="31"/>
      <c r="B32" s="80" t="s">
        <v>102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1"/>
      <c r="BU32" s="82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4"/>
    </row>
    <row r="33" spans="1:108" ht="13.5" customHeight="1">
      <c r="A33" s="34"/>
      <c r="B33" s="93" t="s">
        <v>7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4"/>
      <c r="BU33" s="82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4"/>
    </row>
    <row r="34" spans="1:108" ht="15" customHeight="1">
      <c r="A34" s="31"/>
      <c r="B34" s="80" t="s">
        <v>58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1"/>
      <c r="BU34" s="82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4"/>
    </row>
    <row r="35" spans="1:108" ht="15" customHeight="1">
      <c r="A35" s="31"/>
      <c r="B35" s="80" t="s">
        <v>59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1"/>
      <c r="BU35" s="82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4"/>
    </row>
    <row r="36" spans="1:108" ht="15" customHeight="1">
      <c r="A36" s="31"/>
      <c r="B36" s="80" t="s">
        <v>54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1"/>
      <c r="BU36" s="82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4"/>
    </row>
    <row r="37" spans="1:108" ht="15" customHeight="1">
      <c r="A37" s="31"/>
      <c r="B37" s="80" t="s">
        <v>60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1"/>
      <c r="BU37" s="82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4"/>
    </row>
    <row r="38" spans="1:108" ht="15" customHeight="1">
      <c r="A38" s="31"/>
      <c r="B38" s="80" t="s">
        <v>61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1"/>
      <c r="BU38" s="82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4"/>
    </row>
    <row r="39" spans="1:108" ht="15" customHeight="1">
      <c r="A39" s="31"/>
      <c r="B39" s="80" t="s">
        <v>62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1"/>
      <c r="BU39" s="82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4"/>
    </row>
    <row r="40" spans="1:108" ht="30" customHeight="1">
      <c r="A40" s="31"/>
      <c r="B40" s="80" t="s">
        <v>63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1"/>
      <c r="BU40" s="82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4"/>
    </row>
    <row r="41" spans="1:108" ht="30" customHeight="1">
      <c r="A41" s="31"/>
      <c r="B41" s="80" t="s">
        <v>83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1"/>
      <c r="BU41" s="82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4"/>
    </row>
    <row r="42" spans="1:108" ht="15" customHeight="1">
      <c r="A42" s="31"/>
      <c r="B42" s="80" t="s">
        <v>64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1"/>
      <c r="BU42" s="82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4"/>
    </row>
    <row r="43" spans="1:108" ht="15" customHeight="1">
      <c r="A43" s="31"/>
      <c r="B43" s="80" t="s">
        <v>65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1"/>
      <c r="BU43" s="82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4"/>
    </row>
    <row r="44" spans="1:108" s="3" customFormat="1" ht="15" customHeight="1">
      <c r="A44" s="30"/>
      <c r="B44" s="91" t="s">
        <v>103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2"/>
      <c r="BU44" s="95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7"/>
    </row>
    <row r="45" spans="1:108" ht="15" customHeight="1">
      <c r="A45" s="35"/>
      <c r="B45" s="86" t="s">
        <v>1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7"/>
      <c r="BU45" s="82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4"/>
    </row>
    <row r="46" spans="1:108" ht="15" customHeight="1">
      <c r="A46" s="31"/>
      <c r="B46" s="80" t="s">
        <v>66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1"/>
      <c r="BU46" s="82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4"/>
    </row>
    <row r="47" spans="1:108" ht="30" customHeight="1">
      <c r="A47" s="31"/>
      <c r="B47" s="80" t="s">
        <v>140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1"/>
      <c r="BU47" s="82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4"/>
    </row>
    <row r="48" spans="1:108" ht="15" customHeight="1">
      <c r="A48" s="34"/>
      <c r="B48" s="93" t="s">
        <v>7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4"/>
      <c r="BU48" s="98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100"/>
    </row>
    <row r="49" spans="1:108" ht="15" customHeight="1">
      <c r="A49" s="31"/>
      <c r="B49" s="80" t="s">
        <v>72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1"/>
      <c r="BU49" s="82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4"/>
    </row>
    <row r="50" spans="1:108" ht="15" customHeight="1">
      <c r="A50" s="31"/>
      <c r="B50" s="80" t="s">
        <v>34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1"/>
      <c r="BU50" s="82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4"/>
    </row>
    <row r="51" spans="1:108" ht="15" customHeight="1">
      <c r="A51" s="31"/>
      <c r="B51" s="80" t="s">
        <v>35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1"/>
      <c r="BU51" s="82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4"/>
    </row>
    <row r="52" spans="1:108" ht="15" customHeight="1">
      <c r="A52" s="31"/>
      <c r="B52" s="80" t="s">
        <v>36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1"/>
      <c r="BU52" s="82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4"/>
    </row>
    <row r="53" spans="1:108" ht="15" customHeight="1">
      <c r="A53" s="31"/>
      <c r="B53" s="80" t="s">
        <v>37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1"/>
      <c r="BU53" s="82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4"/>
    </row>
    <row r="54" spans="1:108" ht="15" customHeight="1">
      <c r="A54" s="31"/>
      <c r="B54" s="80" t="s">
        <v>38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1"/>
      <c r="BU54" s="82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4"/>
    </row>
    <row r="55" spans="1:108" ht="15" customHeight="1">
      <c r="A55" s="31"/>
      <c r="B55" s="80" t="s">
        <v>39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1"/>
      <c r="BU55" s="82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4"/>
    </row>
    <row r="56" spans="1:108" ht="15" customHeight="1">
      <c r="A56" s="31"/>
      <c r="B56" s="80" t="s">
        <v>67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1"/>
      <c r="BU56" s="82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4"/>
    </row>
    <row r="57" spans="1:108" ht="15" customHeight="1">
      <c r="A57" s="31"/>
      <c r="B57" s="80" t="s">
        <v>85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1"/>
      <c r="BU57" s="82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4"/>
    </row>
    <row r="58" spans="1:108" ht="15" customHeight="1">
      <c r="A58" s="31"/>
      <c r="B58" s="80" t="s">
        <v>68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1"/>
      <c r="BU58" s="82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4"/>
    </row>
    <row r="59" spans="1:108" ht="15" customHeight="1">
      <c r="A59" s="31"/>
      <c r="B59" s="80" t="s">
        <v>69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1"/>
      <c r="BU59" s="82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4"/>
    </row>
    <row r="60" spans="1:108" ht="15" customHeight="1">
      <c r="A60" s="31"/>
      <c r="B60" s="80" t="s">
        <v>70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1"/>
      <c r="BU60" s="82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4"/>
    </row>
    <row r="61" spans="1:108" ht="15" customHeight="1">
      <c r="A61" s="31"/>
      <c r="B61" s="80" t="s">
        <v>71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1"/>
      <c r="BU61" s="82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4"/>
    </row>
    <row r="62" spans="1:108" ht="45" customHeight="1">
      <c r="A62" s="31"/>
      <c r="B62" s="80" t="s">
        <v>104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1"/>
      <c r="BU62" s="82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4"/>
    </row>
    <row r="63" spans="1:108" ht="15" customHeight="1">
      <c r="A63" s="36"/>
      <c r="B63" s="93" t="s">
        <v>7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4"/>
      <c r="BU63" s="82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4"/>
    </row>
    <row r="64" spans="1:108" ht="15" customHeight="1">
      <c r="A64" s="31"/>
      <c r="B64" s="80" t="s">
        <v>73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1"/>
      <c r="BU64" s="82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4"/>
    </row>
    <row r="65" spans="1:108" ht="15" customHeight="1">
      <c r="A65" s="31"/>
      <c r="B65" s="80" t="s">
        <v>40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1"/>
      <c r="BU65" s="82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4"/>
    </row>
    <row r="66" spans="1:108" ht="15" customHeight="1">
      <c r="A66" s="31"/>
      <c r="B66" s="80" t="s">
        <v>41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1"/>
      <c r="BU66" s="82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4"/>
    </row>
    <row r="67" spans="1:108" ht="15" customHeight="1">
      <c r="A67" s="31"/>
      <c r="B67" s="80" t="s">
        <v>42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1"/>
      <c r="BU67" s="82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4"/>
    </row>
    <row r="68" spans="1:108" ht="15" customHeight="1">
      <c r="A68" s="31"/>
      <c r="B68" s="80" t="s">
        <v>43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1"/>
      <c r="BU68" s="82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4"/>
    </row>
    <row r="69" spans="1:108" ht="15" customHeight="1">
      <c r="A69" s="31"/>
      <c r="B69" s="80" t="s">
        <v>44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1"/>
      <c r="BU69" s="82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4"/>
    </row>
    <row r="70" spans="1:108" ht="15" customHeight="1">
      <c r="A70" s="31"/>
      <c r="B70" s="80" t="s">
        <v>45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1"/>
      <c r="BU70" s="82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4"/>
    </row>
    <row r="71" spans="1:108" ht="15" customHeight="1">
      <c r="A71" s="31"/>
      <c r="B71" s="80" t="s">
        <v>74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1"/>
      <c r="BU71" s="82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4"/>
    </row>
    <row r="72" spans="1:108" ht="15" customHeight="1">
      <c r="A72" s="31"/>
      <c r="B72" s="80" t="s">
        <v>86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1"/>
      <c r="BU72" s="82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4"/>
    </row>
    <row r="73" spans="1:108" ht="15" customHeight="1">
      <c r="A73" s="31"/>
      <c r="B73" s="80" t="s">
        <v>75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1"/>
      <c r="BU73" s="82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4"/>
    </row>
    <row r="74" spans="1:108" ht="15" customHeight="1">
      <c r="A74" s="31"/>
      <c r="B74" s="80" t="s">
        <v>76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1"/>
      <c r="BU74" s="82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4"/>
    </row>
    <row r="75" spans="1:108" ht="15" customHeight="1">
      <c r="A75" s="31"/>
      <c r="B75" s="80" t="s">
        <v>77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1"/>
      <c r="BU75" s="82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4"/>
    </row>
    <row r="76" spans="1:108" ht="15" customHeight="1">
      <c r="A76" s="31"/>
      <c r="B76" s="80" t="s">
        <v>78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1"/>
      <c r="BU76" s="82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4"/>
    </row>
  </sheetData>
  <sheetProtection/>
  <mergeCells count="147"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3:BT43"/>
    <mergeCell ref="BU43:DD43"/>
    <mergeCell ref="BU36:DD36"/>
    <mergeCell ref="B37:BT37"/>
    <mergeCell ref="BU37:DD37"/>
    <mergeCell ref="B38:BT38"/>
    <mergeCell ref="BU38:DD38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36:BT36"/>
    <mergeCell ref="BU27:DD27"/>
    <mergeCell ref="B26:BT26"/>
    <mergeCell ref="BU26:DD26"/>
    <mergeCell ref="B23:BT23"/>
    <mergeCell ref="BU23:DD23"/>
    <mergeCell ref="B24:BT24"/>
    <mergeCell ref="BU24:DD24"/>
    <mergeCell ref="BU29:DD29"/>
    <mergeCell ref="B30:BT30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39:BT39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78"/>
  <sheetViews>
    <sheetView view="pageBreakPreview" zoomScaleSheetLayoutView="100" zoomScalePageLayoutView="0" workbookViewId="0" topLeftCell="A49">
      <selection activeCell="BV77" sqref="BV77"/>
    </sheetView>
  </sheetViews>
  <sheetFormatPr defaultColWidth="0.875" defaultRowHeight="12.75"/>
  <cols>
    <col min="1" max="79" width="0.875" style="1" customWidth="1"/>
    <col min="80" max="80" width="2.875" style="1" customWidth="1"/>
    <col min="81" max="93" width="0.875" style="1" customWidth="1"/>
    <col min="94" max="94" width="3.25390625" style="1" customWidth="1"/>
    <col min="95" max="107" width="0.875" style="1" customWidth="1"/>
    <col min="108" max="108" width="4.375" style="1" customWidth="1"/>
    <col min="109" max="16384" width="0.875" style="1" customWidth="1"/>
  </cols>
  <sheetData>
    <row r="1" ht="3" customHeight="1"/>
    <row r="2" spans="1:108" s="3" customFormat="1" ht="15" customHeight="1">
      <c r="A2" s="85" t="s">
        <v>105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</row>
    <row r="3" spans="1:108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4" spans="1:108" s="45" customFormat="1" ht="14.25" customHeight="1">
      <c r="A4" s="138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40"/>
      <c r="AY4" s="138" t="s">
        <v>93</v>
      </c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40"/>
      <c r="BN4" s="138" t="s">
        <v>79</v>
      </c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40"/>
      <c r="CC4" s="146" t="s">
        <v>80</v>
      </c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5"/>
    </row>
    <row r="5" spans="1:108" s="45" customFormat="1" ht="81" customHeigh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3"/>
      <c r="AY5" s="141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3"/>
      <c r="BN5" s="141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3"/>
      <c r="CC5" s="144" t="s">
        <v>165</v>
      </c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5"/>
      <c r="CQ5" s="144" t="s">
        <v>166</v>
      </c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5"/>
    </row>
    <row r="6" spans="1:108" ht="30" customHeight="1">
      <c r="A6" s="37"/>
      <c r="B6" s="80" t="s">
        <v>46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1"/>
      <c r="AY6" s="106" t="s">
        <v>21</v>
      </c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8"/>
      <c r="BN6" s="109">
        <v>0</v>
      </c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1"/>
      <c r="CC6" s="109">
        <v>0</v>
      </c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1"/>
      <c r="CQ6" s="109">
        <v>1</v>
      </c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1"/>
    </row>
    <row r="7" spans="1:108" s="5" customFormat="1" ht="15">
      <c r="A7" s="37"/>
      <c r="B7" s="91" t="s">
        <v>106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2"/>
      <c r="AY7" s="121" t="s">
        <v>21</v>
      </c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3"/>
      <c r="BN7" s="127">
        <f>CC7+CQ7</f>
        <v>1820620.06</v>
      </c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9"/>
      <c r="CC7" s="127">
        <f>CC9+CC10+CC16</f>
        <v>1278013.3</v>
      </c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9"/>
      <c r="CQ7" s="127">
        <f>CQ9+CQ10+CQ16</f>
        <v>542606.76</v>
      </c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9"/>
    </row>
    <row r="8" spans="1:108" s="5" customFormat="1" ht="15">
      <c r="A8" s="37"/>
      <c r="B8" s="80" t="s">
        <v>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1"/>
      <c r="AY8" s="106" t="s">
        <v>21</v>
      </c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8"/>
      <c r="BN8" s="109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1"/>
      <c r="CC8" s="109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1"/>
      <c r="CQ8" s="109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1"/>
    </row>
    <row r="9" spans="1:108" s="5" customFormat="1" ht="30" customHeight="1">
      <c r="A9" s="37"/>
      <c r="B9" s="80" t="s">
        <v>159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1"/>
      <c r="AY9" s="106" t="s">
        <v>21</v>
      </c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8"/>
      <c r="BN9" s="109">
        <f>CC9+CQ9</f>
        <v>1698714.5</v>
      </c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1"/>
      <c r="CC9" s="109">
        <f>CC21</f>
        <v>1226107.74</v>
      </c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1"/>
      <c r="CQ9" s="109">
        <f>CQ21-70000</f>
        <v>472606.76</v>
      </c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1"/>
    </row>
    <row r="10" spans="1:108" s="5" customFormat="1" ht="15" customHeight="1">
      <c r="A10" s="37"/>
      <c r="B10" s="80" t="s">
        <v>168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1"/>
      <c r="AY10" s="106" t="s">
        <v>21</v>
      </c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8"/>
      <c r="BN10" s="109">
        <f>CC10</f>
        <v>0</v>
      </c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1"/>
      <c r="CC10" s="109">
        <f>CC12</f>
        <v>0</v>
      </c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1"/>
      <c r="CQ10" s="109">
        <f>CQ12</f>
        <v>70000</v>
      </c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1"/>
    </row>
    <row r="11" spans="1:108" s="5" customFormat="1" ht="15">
      <c r="A11" s="38"/>
      <c r="B11" s="80" t="s">
        <v>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1"/>
      <c r="AY11" s="106" t="s">
        <v>21</v>
      </c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8"/>
      <c r="BN11" s="109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1"/>
      <c r="CC11" s="109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1"/>
      <c r="CQ11" s="109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1"/>
    </row>
    <row r="12" spans="1:108" s="5" customFormat="1" ht="15">
      <c r="A12" s="38"/>
      <c r="B12" s="80" t="s">
        <v>120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1"/>
      <c r="AY12" s="106" t="s">
        <v>169</v>
      </c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8"/>
      <c r="BN12" s="109">
        <f>CC12</f>
        <v>0</v>
      </c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1"/>
      <c r="CC12" s="109">
        <v>0</v>
      </c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1"/>
      <c r="CQ12" s="109">
        <v>70000</v>
      </c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1"/>
    </row>
    <row r="13" spans="1:108" s="5" customFormat="1" ht="74.25" customHeight="1">
      <c r="A13" s="38"/>
      <c r="B13" s="101" t="s">
        <v>160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2"/>
      <c r="AY13" s="124" t="s">
        <v>21</v>
      </c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6"/>
      <c r="BN13" s="130">
        <v>0</v>
      </c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2"/>
      <c r="CC13" s="130">
        <v>0</v>
      </c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2"/>
      <c r="CQ13" s="130">
        <v>0</v>
      </c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2"/>
    </row>
    <row r="14" spans="1:108" s="5" customFormat="1" ht="15">
      <c r="A14" s="37"/>
      <c r="B14" s="80" t="s">
        <v>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1"/>
      <c r="AY14" s="106" t="s">
        <v>21</v>
      </c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8"/>
      <c r="BN14" s="109">
        <v>0</v>
      </c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1"/>
      <c r="CC14" s="109">
        <v>0</v>
      </c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1"/>
      <c r="CQ14" s="109">
        <v>0</v>
      </c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1"/>
    </row>
    <row r="15" spans="1:108" s="5" customFormat="1" ht="15" customHeight="1">
      <c r="A15" s="37"/>
      <c r="B15" s="80" t="s">
        <v>107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1"/>
      <c r="AY15" s="106" t="s">
        <v>21</v>
      </c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8"/>
      <c r="BN15" s="109">
        <v>0</v>
      </c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1"/>
      <c r="CC15" s="109">
        <v>0</v>
      </c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1"/>
      <c r="CQ15" s="109">
        <v>0</v>
      </c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1"/>
    </row>
    <row r="16" spans="1:108" s="5" customFormat="1" ht="30" customHeight="1">
      <c r="A16" s="37"/>
      <c r="B16" s="80" t="s">
        <v>108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1"/>
      <c r="AY16" s="106" t="s">
        <v>21</v>
      </c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8"/>
      <c r="BN16" s="109">
        <f>CC16+CQ16</f>
        <v>51905.56</v>
      </c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1"/>
      <c r="CC16" s="109">
        <f>CC18</f>
        <v>51905.56</v>
      </c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1"/>
      <c r="CQ16" s="109">
        <f>CQ18</f>
        <v>0</v>
      </c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1"/>
    </row>
    <row r="17" spans="1:108" s="5" customFormat="1" ht="15" customHeight="1">
      <c r="A17" s="37"/>
      <c r="B17" s="80" t="s">
        <v>7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1"/>
      <c r="AY17" s="106" t="s">
        <v>21</v>
      </c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8"/>
      <c r="BN17" s="109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1"/>
      <c r="CQ17" s="109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1"/>
    </row>
    <row r="18" spans="1:108" s="5" customFormat="1" ht="15">
      <c r="A18" s="37"/>
      <c r="B18" s="80" t="s">
        <v>161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1"/>
      <c r="AY18" s="106" t="s">
        <v>162</v>
      </c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8"/>
      <c r="BN18" s="109">
        <f>CC18+CQ18</f>
        <v>51905.56</v>
      </c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1"/>
      <c r="CC18" s="109">
        <v>51905.56</v>
      </c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1"/>
      <c r="CQ18" s="109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1"/>
    </row>
    <row r="19" spans="1:108" s="5" customFormat="1" ht="15">
      <c r="A19" s="37"/>
      <c r="B19" s="80" t="s">
        <v>81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1"/>
      <c r="AY19" s="106" t="s">
        <v>21</v>
      </c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8"/>
      <c r="BN19" s="109">
        <v>0</v>
      </c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1"/>
      <c r="CC19" s="109">
        <v>0</v>
      </c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1"/>
      <c r="CQ19" s="109">
        <v>0</v>
      </c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1"/>
    </row>
    <row r="20" spans="1:108" s="5" customFormat="1" ht="30" customHeight="1">
      <c r="A20" s="37"/>
      <c r="B20" s="80" t="s">
        <v>47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1"/>
      <c r="AY20" s="106" t="s">
        <v>21</v>
      </c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8"/>
      <c r="BN20" s="109">
        <v>0</v>
      </c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1"/>
      <c r="CC20" s="109">
        <v>0</v>
      </c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1"/>
      <c r="CQ20" s="109">
        <v>0</v>
      </c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1"/>
    </row>
    <row r="21" spans="1:108" s="39" customFormat="1" ht="15" customHeight="1">
      <c r="A21" s="17"/>
      <c r="B21" s="91" t="s">
        <v>109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2"/>
      <c r="AY21" s="121">
        <v>900</v>
      </c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3"/>
      <c r="BN21" s="127">
        <f>CC21</f>
        <v>1226107.74</v>
      </c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9"/>
      <c r="CC21" s="127">
        <f>CC23+CC36+CC44+CC47+CC51+CC52+CC58</f>
        <v>1226107.74</v>
      </c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9"/>
      <c r="CQ21" s="127">
        <f>CQ23+CQ36+CQ44+CQ47+CQ51+CQ52+CQ58</f>
        <v>542606.76</v>
      </c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9"/>
    </row>
    <row r="22" spans="1:108" s="5" customFormat="1" ht="15">
      <c r="A22" s="37"/>
      <c r="B22" s="80" t="s">
        <v>7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1"/>
      <c r="AY22" s="106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8"/>
      <c r="BN22" s="109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1"/>
      <c r="CQ22" s="109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1"/>
    </row>
    <row r="23" spans="1:108" s="5" customFormat="1" ht="30" customHeight="1">
      <c r="A23" s="37"/>
      <c r="B23" s="80" t="s">
        <v>27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1"/>
      <c r="AY23" s="106">
        <v>210</v>
      </c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N23" s="109">
        <f>CC23+CQ23</f>
        <v>1190188.3399999999</v>
      </c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1"/>
      <c r="CC23" s="109">
        <f>CC25+CC30+CC31</f>
        <v>832252.3099999999</v>
      </c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1"/>
      <c r="CQ23" s="109">
        <f>CQ25+CQ30+CQ31</f>
        <v>357936.02999999997</v>
      </c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1"/>
    </row>
    <row r="24" spans="1:108" s="5" customFormat="1" ht="15">
      <c r="A24" s="37"/>
      <c r="B24" s="80" t="s">
        <v>1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1"/>
      <c r="AY24" s="106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8"/>
      <c r="BN24" s="109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1"/>
      <c r="CQ24" s="109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s="5" customFormat="1" ht="15" customHeight="1">
      <c r="A25" s="37"/>
      <c r="B25" s="80" t="s">
        <v>28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1"/>
      <c r="AY25" s="106">
        <v>211</v>
      </c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8"/>
      <c r="BN25" s="109">
        <f aca="true" t="shared" si="0" ref="BN25:BN35">CC25+CQ25</f>
        <v>903944.7999999999</v>
      </c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1"/>
      <c r="CC25" s="109">
        <f>CC26+CC27+CC28+CC29</f>
        <v>640919.97</v>
      </c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1"/>
      <c r="CQ25" s="109">
        <f>CQ26+CQ27+CQ28+CQ29</f>
        <v>263024.82999999996</v>
      </c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1"/>
    </row>
    <row r="26" spans="1:108" s="5" customFormat="1" ht="15">
      <c r="A26" s="37"/>
      <c r="B26" s="133" t="s">
        <v>171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4"/>
      <c r="AY26" s="135" t="s">
        <v>172</v>
      </c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7"/>
      <c r="BN26" s="109">
        <f t="shared" si="0"/>
        <v>525639.44</v>
      </c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1"/>
      <c r="CC26" s="109">
        <v>525639.44</v>
      </c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1"/>
      <c r="CQ26" s="109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1"/>
    </row>
    <row r="27" spans="1:108" s="5" customFormat="1" ht="15">
      <c r="A27" s="37"/>
      <c r="B27" s="133" t="s">
        <v>177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4"/>
      <c r="AY27" s="135" t="s">
        <v>172</v>
      </c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7"/>
      <c r="BN27" s="109">
        <f t="shared" si="0"/>
        <v>232173.3</v>
      </c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1"/>
      <c r="CC27" s="109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1"/>
      <c r="CQ27" s="109">
        <v>232173.3</v>
      </c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1"/>
    </row>
    <row r="28" spans="1:108" s="5" customFormat="1" ht="15">
      <c r="A28" s="37"/>
      <c r="B28" s="133" t="s">
        <v>173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4"/>
      <c r="AY28" s="135" t="s">
        <v>172</v>
      </c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7"/>
      <c r="BN28" s="109">
        <f t="shared" si="0"/>
        <v>115239.53</v>
      </c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1"/>
      <c r="CC28" s="109">
        <v>115239.53</v>
      </c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1"/>
      <c r="CQ28" s="109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1"/>
    </row>
    <row r="29" spans="1:108" s="5" customFormat="1" ht="15">
      <c r="A29" s="37"/>
      <c r="B29" s="133" t="s">
        <v>174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4"/>
      <c r="AY29" s="135" t="s">
        <v>172</v>
      </c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7"/>
      <c r="BN29" s="109">
        <f t="shared" si="0"/>
        <v>30892.53</v>
      </c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1"/>
      <c r="CC29" s="109">
        <v>41</v>
      </c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1"/>
      <c r="CQ29" s="109">
        <v>30851.53</v>
      </c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1"/>
    </row>
    <row r="30" spans="1:108" s="5" customFormat="1" ht="15" customHeight="1">
      <c r="A30" s="37"/>
      <c r="B30" s="80" t="s">
        <v>29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1"/>
      <c r="AY30" s="106">
        <v>212</v>
      </c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8"/>
      <c r="BN30" s="109">
        <f t="shared" si="0"/>
        <v>0</v>
      </c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1"/>
      <c r="CC30" s="109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1"/>
      <c r="CQ30" s="109">
        <v>0</v>
      </c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1"/>
    </row>
    <row r="31" spans="1:108" s="5" customFormat="1" ht="15" customHeight="1">
      <c r="A31" s="37"/>
      <c r="B31" s="80" t="s">
        <v>92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1"/>
      <c r="AY31" s="106">
        <v>213</v>
      </c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8"/>
      <c r="BN31" s="109">
        <f t="shared" si="0"/>
        <v>286243.54</v>
      </c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1"/>
      <c r="CC31" s="109">
        <f>CC32+CC33+CC34+CC35</f>
        <v>191332.34</v>
      </c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1"/>
      <c r="CQ31" s="109">
        <f>CQ32+CQ33+CQ34+CQ35</f>
        <v>94911.2</v>
      </c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1"/>
    </row>
    <row r="32" spans="1:108" s="5" customFormat="1" ht="15">
      <c r="A32" s="37"/>
      <c r="B32" s="133" t="s">
        <v>171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4"/>
      <c r="AY32" s="147" t="s">
        <v>175</v>
      </c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9"/>
      <c r="BN32" s="109">
        <f t="shared" si="0"/>
        <v>156408.34</v>
      </c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1"/>
      <c r="CC32" s="109">
        <v>156408.34</v>
      </c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1"/>
      <c r="CQ32" s="109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1"/>
    </row>
    <row r="33" spans="1:108" s="5" customFormat="1" ht="15">
      <c r="A33" s="37"/>
      <c r="B33" s="133" t="s">
        <v>177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4"/>
      <c r="AY33" s="147" t="s">
        <v>175</v>
      </c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9"/>
      <c r="BN33" s="109">
        <f t="shared" si="0"/>
        <v>83296.2</v>
      </c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1"/>
      <c r="CC33" s="109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1"/>
      <c r="CQ33" s="109">
        <v>83296.2</v>
      </c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1"/>
    </row>
    <row r="34" spans="1:108" s="5" customFormat="1" ht="15">
      <c r="A34" s="37"/>
      <c r="B34" s="133" t="s">
        <v>173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4"/>
      <c r="AY34" s="147" t="s">
        <v>175</v>
      </c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9"/>
      <c r="BN34" s="109">
        <f t="shared" si="0"/>
        <v>34912</v>
      </c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1"/>
      <c r="CC34" s="109">
        <v>34912</v>
      </c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1"/>
      <c r="CQ34" s="109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1"/>
    </row>
    <row r="35" spans="1:108" s="5" customFormat="1" ht="15">
      <c r="A35" s="37"/>
      <c r="B35" s="133" t="s">
        <v>174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147" t="s">
        <v>175</v>
      </c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9"/>
      <c r="BN35" s="109">
        <f t="shared" si="0"/>
        <v>11627</v>
      </c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1"/>
      <c r="CC35" s="109">
        <v>12</v>
      </c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1"/>
      <c r="CQ35" s="109">
        <v>11615</v>
      </c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1"/>
    </row>
    <row r="36" spans="1:108" s="5" customFormat="1" ht="15" customHeight="1">
      <c r="A36" s="37"/>
      <c r="B36" s="80" t="s">
        <v>30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1"/>
      <c r="AY36" s="106">
        <v>220</v>
      </c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8"/>
      <c r="BN36" s="109">
        <f>CC36</f>
        <v>336216.16000000003</v>
      </c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1"/>
      <c r="CC36" s="109">
        <f>CC38+CC39+CC40+CC41+CC42+CC43</f>
        <v>336216.16000000003</v>
      </c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1"/>
      <c r="CQ36" s="109">
        <f>CQ38+CQ39+CQ40+CQ41+CQ42+CQ43</f>
        <v>62188.73</v>
      </c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1"/>
    </row>
    <row r="37" spans="1:108" s="5" customFormat="1" ht="15">
      <c r="A37" s="37"/>
      <c r="B37" s="80" t="s">
        <v>1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1"/>
      <c r="AY37" s="106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8"/>
      <c r="BN37" s="109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1"/>
      <c r="CC37" s="109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1"/>
      <c r="CQ37" s="109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1"/>
    </row>
    <row r="38" spans="1:108" s="5" customFormat="1" ht="15" customHeight="1">
      <c r="A38" s="37"/>
      <c r="B38" s="80" t="s">
        <v>110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1"/>
      <c r="AY38" s="106">
        <v>221</v>
      </c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8"/>
      <c r="BN38" s="109">
        <f aca="true" t="shared" si="1" ref="BN38:BN44">CC38+CQ38</f>
        <v>7978.35</v>
      </c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1"/>
      <c r="CC38" s="109">
        <v>1204.08</v>
      </c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1"/>
      <c r="CQ38" s="109">
        <v>6774.27</v>
      </c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1"/>
    </row>
    <row r="39" spans="1:108" s="5" customFormat="1" ht="15" customHeight="1">
      <c r="A39" s="37"/>
      <c r="B39" s="80" t="s">
        <v>111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1"/>
      <c r="AY39" s="106">
        <v>222</v>
      </c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8"/>
      <c r="BN39" s="109">
        <f t="shared" si="1"/>
        <v>0</v>
      </c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1"/>
      <c r="CC39" s="109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1"/>
      <c r="CQ39" s="109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1"/>
    </row>
    <row r="40" spans="1:108" s="5" customFormat="1" ht="15" customHeight="1">
      <c r="A40" s="37"/>
      <c r="B40" s="80" t="s">
        <v>112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1"/>
      <c r="AY40" s="106">
        <v>223</v>
      </c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8"/>
      <c r="BN40" s="109">
        <f t="shared" si="1"/>
        <v>262385.53</v>
      </c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1"/>
      <c r="CC40" s="109">
        <v>262385.53</v>
      </c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1"/>
      <c r="CQ40" s="109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1"/>
    </row>
    <row r="41" spans="1:108" s="5" customFormat="1" ht="15" customHeight="1">
      <c r="A41" s="37"/>
      <c r="B41" s="80" t="s">
        <v>113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1"/>
      <c r="AY41" s="106">
        <v>224</v>
      </c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8"/>
      <c r="BN41" s="109">
        <f t="shared" si="1"/>
        <v>0</v>
      </c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1"/>
      <c r="CC41" s="109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1"/>
      <c r="CQ41" s="109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1"/>
    </row>
    <row r="42" spans="1:108" s="5" customFormat="1" ht="15">
      <c r="A42" s="37"/>
      <c r="B42" s="80" t="s">
        <v>114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1"/>
      <c r="AY42" s="106">
        <v>225</v>
      </c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8"/>
      <c r="BN42" s="109">
        <f t="shared" si="1"/>
        <v>103193.95</v>
      </c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1"/>
      <c r="CC42" s="109">
        <v>52353.95</v>
      </c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1"/>
      <c r="CQ42" s="109">
        <v>50840</v>
      </c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1"/>
    </row>
    <row r="43" spans="1:108" s="5" customFormat="1" ht="15" customHeight="1">
      <c r="A43" s="37"/>
      <c r="B43" s="80" t="s">
        <v>115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1"/>
      <c r="AY43" s="106">
        <v>226</v>
      </c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8"/>
      <c r="BN43" s="109">
        <f t="shared" si="1"/>
        <v>24847.059999999998</v>
      </c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1"/>
      <c r="CC43" s="109">
        <v>20272.6</v>
      </c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1"/>
      <c r="CQ43" s="109">
        <v>4574.46</v>
      </c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1"/>
    </row>
    <row r="44" spans="1:108" s="5" customFormat="1" ht="30" customHeight="1">
      <c r="A44" s="37"/>
      <c r="B44" s="80" t="s">
        <v>31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1"/>
      <c r="AY44" s="106">
        <v>240</v>
      </c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8"/>
      <c r="BN44" s="109">
        <f t="shared" si="1"/>
        <v>0</v>
      </c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1"/>
      <c r="CC44" s="109">
        <v>0</v>
      </c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1"/>
      <c r="CQ44" s="109">
        <v>0</v>
      </c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1"/>
    </row>
    <row r="45" spans="1:108" s="5" customFormat="1" ht="14.25" customHeight="1">
      <c r="A45" s="37"/>
      <c r="B45" s="80" t="s">
        <v>1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1"/>
      <c r="AY45" s="106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8"/>
      <c r="BN45" s="109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1"/>
      <c r="CC45" s="109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1"/>
      <c r="CQ45" s="109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1"/>
    </row>
    <row r="46" spans="1:108" s="5" customFormat="1" ht="30" customHeight="1">
      <c r="A46" s="37"/>
      <c r="B46" s="80" t="s">
        <v>50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1"/>
      <c r="AY46" s="106">
        <v>241</v>
      </c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8"/>
      <c r="BN46" s="109">
        <v>0</v>
      </c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1"/>
      <c r="CC46" s="109">
        <v>0</v>
      </c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1"/>
      <c r="CQ46" s="109">
        <v>0</v>
      </c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1"/>
    </row>
    <row r="47" spans="1:108" s="5" customFormat="1" ht="15">
      <c r="A47" s="37"/>
      <c r="B47" s="80" t="s">
        <v>48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1"/>
      <c r="AY47" s="106">
        <v>260</v>
      </c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8"/>
      <c r="BN47" s="109">
        <v>0</v>
      </c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1"/>
      <c r="CC47" s="109">
        <v>0</v>
      </c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1"/>
      <c r="CQ47" s="109">
        <v>0</v>
      </c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1"/>
    </row>
    <row r="48" spans="1:108" s="5" customFormat="1" ht="14.25" customHeight="1">
      <c r="A48" s="37"/>
      <c r="B48" s="80" t="s">
        <v>1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1"/>
      <c r="AY48" s="106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8"/>
      <c r="BN48" s="109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1"/>
      <c r="CC48" s="109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1"/>
      <c r="CQ48" s="109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1"/>
    </row>
    <row r="49" spans="1:108" s="5" customFormat="1" ht="15" customHeight="1">
      <c r="A49" s="37"/>
      <c r="B49" s="80" t="s">
        <v>116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1"/>
      <c r="AY49" s="106">
        <v>262</v>
      </c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8"/>
      <c r="BN49" s="109">
        <v>0</v>
      </c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1"/>
      <c r="CC49" s="109">
        <v>0</v>
      </c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1"/>
      <c r="CQ49" s="109">
        <v>0</v>
      </c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1"/>
    </row>
    <row r="50" spans="1:108" s="5" customFormat="1" ht="45" customHeight="1">
      <c r="A50" s="37"/>
      <c r="B50" s="80" t="s">
        <v>117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1"/>
      <c r="AY50" s="106">
        <v>263</v>
      </c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8"/>
      <c r="BN50" s="109">
        <v>0</v>
      </c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1"/>
      <c r="CC50" s="109">
        <v>0</v>
      </c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1"/>
      <c r="CQ50" s="109">
        <v>0</v>
      </c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1"/>
    </row>
    <row r="51" spans="1:108" s="5" customFormat="1" ht="15">
      <c r="A51" s="37"/>
      <c r="B51" s="80" t="s">
        <v>49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1"/>
      <c r="AY51" s="106">
        <v>290</v>
      </c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8"/>
      <c r="BN51" s="109">
        <v>0</v>
      </c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1"/>
      <c r="CC51" s="109">
        <v>2700</v>
      </c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1"/>
      <c r="CQ51" s="109">
        <v>906</v>
      </c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1"/>
    </row>
    <row r="52" spans="1:108" s="5" customFormat="1" ht="15" customHeight="1">
      <c r="A52" s="37"/>
      <c r="B52" s="80" t="s">
        <v>22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1"/>
      <c r="AY52" s="106">
        <v>300</v>
      </c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8"/>
      <c r="BN52" s="109">
        <f>CC52+CQ52</f>
        <v>176515.27</v>
      </c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1"/>
      <c r="CC52" s="109">
        <f>CC54+CC55+CC56+CC57</f>
        <v>54939.27</v>
      </c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1"/>
      <c r="CQ52" s="109">
        <f>CQ54+CQ55+CQ56+CQ57</f>
        <v>121576</v>
      </c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1"/>
    </row>
    <row r="53" spans="1:108" s="5" customFormat="1" ht="14.25" customHeight="1">
      <c r="A53" s="37"/>
      <c r="B53" s="80" t="s">
        <v>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1"/>
      <c r="AY53" s="106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8"/>
      <c r="BN53" s="109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1"/>
      <c r="CC53" s="109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1"/>
      <c r="CQ53" s="109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1"/>
    </row>
    <row r="54" spans="1:108" s="5" customFormat="1" ht="15">
      <c r="A54" s="37"/>
      <c r="B54" s="80" t="s">
        <v>120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1"/>
      <c r="AY54" s="106">
        <v>310</v>
      </c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8"/>
      <c r="BN54" s="109">
        <f>CC54</f>
        <v>0</v>
      </c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1"/>
      <c r="CC54" s="109">
        <v>0</v>
      </c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1"/>
      <c r="CQ54" s="109">
        <v>70000</v>
      </c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1"/>
    </row>
    <row r="55" spans="1:108" s="5" customFormat="1" ht="30" customHeight="1">
      <c r="A55" s="37"/>
      <c r="B55" s="80" t="s">
        <v>121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1"/>
      <c r="AY55" s="106">
        <v>320</v>
      </c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8"/>
      <c r="BN55" s="109">
        <v>0</v>
      </c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1"/>
      <c r="CC55" s="109">
        <v>0</v>
      </c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1"/>
      <c r="CQ55" s="109">
        <v>0</v>
      </c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1"/>
    </row>
    <row r="56" spans="1:108" s="5" customFormat="1" ht="30" customHeight="1">
      <c r="A56" s="37"/>
      <c r="B56" s="80" t="s">
        <v>122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1"/>
      <c r="AY56" s="106">
        <v>330</v>
      </c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8"/>
      <c r="BN56" s="109">
        <v>0</v>
      </c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1"/>
      <c r="CC56" s="109">
        <v>0</v>
      </c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1"/>
      <c r="CQ56" s="109">
        <v>0</v>
      </c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1"/>
    </row>
    <row r="57" spans="1:108" s="5" customFormat="1" ht="15" customHeight="1">
      <c r="A57" s="37"/>
      <c r="B57" s="80" t="s">
        <v>123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1"/>
      <c r="AY57" s="106">
        <v>340</v>
      </c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8"/>
      <c r="BN57" s="109">
        <f>CC57</f>
        <v>54939.27</v>
      </c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1"/>
      <c r="CC57" s="109">
        <v>54939.27</v>
      </c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1"/>
      <c r="CQ57" s="109">
        <v>51576</v>
      </c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1"/>
    </row>
    <row r="58" spans="1:108" s="5" customFormat="1" ht="15">
      <c r="A58" s="37"/>
      <c r="B58" s="80" t="s">
        <v>94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1"/>
      <c r="AY58" s="106">
        <v>500</v>
      </c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8"/>
      <c r="BN58" s="109">
        <v>0</v>
      </c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1"/>
      <c r="CC58" s="109">
        <v>0</v>
      </c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1"/>
      <c r="CQ58" s="109">
        <v>0</v>
      </c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1"/>
    </row>
    <row r="59" spans="1:108" s="5" customFormat="1" ht="14.25" customHeight="1">
      <c r="A59" s="37"/>
      <c r="B59" s="80" t="s">
        <v>1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1"/>
      <c r="AY59" s="106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8"/>
      <c r="BN59" s="109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1"/>
      <c r="CC59" s="109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1"/>
      <c r="CQ59" s="109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1"/>
    </row>
    <row r="60" spans="1:108" s="5" customFormat="1" ht="30" customHeight="1">
      <c r="A60" s="37"/>
      <c r="B60" s="80" t="s">
        <v>118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1"/>
      <c r="AY60" s="106">
        <v>520</v>
      </c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8"/>
      <c r="BN60" s="109">
        <v>0</v>
      </c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1"/>
      <c r="CC60" s="109">
        <v>0</v>
      </c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1"/>
      <c r="CQ60" s="109">
        <v>0</v>
      </c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1"/>
    </row>
    <row r="61" spans="1:108" s="5" customFormat="1" ht="30" customHeight="1">
      <c r="A61" s="37"/>
      <c r="B61" s="80" t="s">
        <v>119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1"/>
      <c r="AY61" s="106">
        <v>530</v>
      </c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8"/>
      <c r="BN61" s="109">
        <v>0</v>
      </c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1"/>
      <c r="CC61" s="109">
        <v>0</v>
      </c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1"/>
      <c r="CQ61" s="109">
        <v>0</v>
      </c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1"/>
    </row>
    <row r="62" spans="1:108" s="5" customFormat="1" ht="15" customHeight="1">
      <c r="A62" s="37"/>
      <c r="B62" s="119" t="s">
        <v>23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20"/>
      <c r="AY62" s="106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8"/>
      <c r="BN62" s="109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1"/>
      <c r="CC62" s="109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1"/>
      <c r="CQ62" s="109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1"/>
    </row>
    <row r="63" spans="1:108" s="5" customFormat="1" ht="15">
      <c r="A63" s="37"/>
      <c r="B63" s="80" t="s">
        <v>24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1"/>
      <c r="AY63" s="106" t="s">
        <v>21</v>
      </c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8"/>
      <c r="BN63" s="109">
        <v>0</v>
      </c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1"/>
      <c r="CC63" s="109">
        <v>0</v>
      </c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1"/>
      <c r="CQ63" s="109">
        <v>0</v>
      </c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1"/>
    </row>
    <row r="64" spans="1:108" s="5" customFormat="1" ht="15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</row>
    <row r="65" ht="22.5" customHeight="1">
      <c r="A65" s="1" t="s">
        <v>153</v>
      </c>
    </row>
    <row r="66" spans="1:108" ht="14.25" customHeight="1">
      <c r="A66" s="5" t="s">
        <v>157</v>
      </c>
      <c r="B66" s="5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CA66" s="112" t="s">
        <v>155</v>
      </c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</row>
    <row r="67" spans="1:108" s="2" customFormat="1" ht="12">
      <c r="A67" s="40"/>
      <c r="B67" s="40"/>
      <c r="BE67" s="113" t="s">
        <v>13</v>
      </c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CA67" s="113" t="s">
        <v>14</v>
      </c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</row>
    <row r="68" spans="1:108" ht="14.25" customHeight="1">
      <c r="A68" s="5" t="s">
        <v>150</v>
      </c>
      <c r="J68" s="5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</row>
    <row r="69" spans="1:108" ht="14.25" customHeight="1">
      <c r="A69" s="5" t="s">
        <v>152</v>
      </c>
      <c r="B69" s="5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CA69" s="112" t="s">
        <v>178</v>
      </c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</row>
    <row r="70" spans="1:108" s="2" customFormat="1" ht="12" customHeight="1">
      <c r="A70" s="40"/>
      <c r="B70" s="40"/>
      <c r="BE70" s="113" t="s">
        <v>13</v>
      </c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CA70" s="113" t="s">
        <v>14</v>
      </c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</row>
    <row r="71" spans="1:108" ht="14.25" customHeight="1">
      <c r="A71" s="5" t="s">
        <v>154</v>
      </c>
      <c r="B71" s="5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</row>
    <row r="72" spans="1:108" ht="14.25" customHeight="1">
      <c r="A72" s="5" t="s">
        <v>151</v>
      </c>
      <c r="B72" s="5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CA72" s="112" t="s">
        <v>170</v>
      </c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</row>
    <row r="73" spans="1:108" ht="16.5" customHeight="1">
      <c r="A73" s="5"/>
      <c r="B73" s="5"/>
      <c r="BE73" s="113" t="s">
        <v>13</v>
      </c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2"/>
      <c r="BZ73" s="2"/>
      <c r="CA73" s="113" t="s">
        <v>14</v>
      </c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</row>
    <row r="74" spans="1:108" s="45" customFormat="1" ht="13.5" customHeight="1">
      <c r="A74" s="44" t="s">
        <v>87</v>
      </c>
      <c r="B74" s="4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CA74" s="114" t="s">
        <v>179</v>
      </c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</row>
    <row r="75" spans="1:108" s="2" customFormat="1" ht="13.5" customHeight="1">
      <c r="A75" s="40"/>
      <c r="B75" s="40"/>
      <c r="BE75" s="113" t="s">
        <v>13</v>
      </c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CA75" s="113" t="s">
        <v>14</v>
      </c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</row>
    <row r="76" spans="1:35" s="45" customFormat="1" ht="12" customHeight="1">
      <c r="A76" s="44" t="s">
        <v>88</v>
      </c>
      <c r="B76" s="44"/>
      <c r="G76" s="115" t="s">
        <v>156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</row>
    <row r="77" s="45" customFormat="1" ht="25.5" customHeight="1"/>
    <row r="78" spans="2:36" s="45" customFormat="1" ht="12" customHeight="1">
      <c r="B78" s="46" t="s">
        <v>2</v>
      </c>
      <c r="C78" s="116"/>
      <c r="D78" s="116"/>
      <c r="E78" s="116"/>
      <c r="F78" s="116"/>
      <c r="G78" s="45" t="s">
        <v>2</v>
      </c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>
        <v>20</v>
      </c>
      <c r="AC78" s="117"/>
      <c r="AD78" s="117"/>
      <c r="AE78" s="117"/>
      <c r="AF78" s="118"/>
      <c r="AG78" s="118"/>
      <c r="AH78" s="118"/>
      <c r="AI78" s="118"/>
      <c r="AJ78" s="45" t="s">
        <v>3</v>
      </c>
    </row>
    <row r="79" s="45" customFormat="1" ht="3" customHeight="1"/>
  </sheetData>
  <sheetProtection/>
  <mergeCells count="318">
    <mergeCell ref="CQ34:DD34"/>
    <mergeCell ref="B35:AX35"/>
    <mergeCell ref="AY35:BM35"/>
    <mergeCell ref="BN35:CB35"/>
    <mergeCell ref="CC35:CP35"/>
    <mergeCell ref="CQ35:DD35"/>
    <mergeCell ref="B34:AX34"/>
    <mergeCell ref="AY34:BM34"/>
    <mergeCell ref="BN34:CB34"/>
    <mergeCell ref="CC34:CP34"/>
    <mergeCell ref="CQ32:DD32"/>
    <mergeCell ref="B33:AX33"/>
    <mergeCell ref="AY33:BM33"/>
    <mergeCell ref="BN33:CB33"/>
    <mergeCell ref="CC33:CP33"/>
    <mergeCell ref="CQ33:DD33"/>
    <mergeCell ref="B32:AX32"/>
    <mergeCell ref="AY32:BM32"/>
    <mergeCell ref="BN32:CB32"/>
    <mergeCell ref="CC32:CP32"/>
    <mergeCell ref="CQ28:DD28"/>
    <mergeCell ref="B29:AX29"/>
    <mergeCell ref="AY29:BM29"/>
    <mergeCell ref="BN29:CB29"/>
    <mergeCell ref="CC29:CP29"/>
    <mergeCell ref="CQ29:DD29"/>
    <mergeCell ref="B28:AX28"/>
    <mergeCell ref="AY28:BM28"/>
    <mergeCell ref="BN28:CB28"/>
    <mergeCell ref="CC28:CP28"/>
    <mergeCell ref="B60:AX60"/>
    <mergeCell ref="AY60:BM60"/>
    <mergeCell ref="CC60:CP60"/>
    <mergeCell ref="B61:AX61"/>
    <mergeCell ref="AY61:BM61"/>
    <mergeCell ref="BN61:CB61"/>
    <mergeCell ref="CC61:CP61"/>
    <mergeCell ref="BN60:CB60"/>
    <mergeCell ref="A2:DD2"/>
    <mergeCell ref="B16:AX16"/>
    <mergeCell ref="CQ59:DD59"/>
    <mergeCell ref="B55:AX55"/>
    <mergeCell ref="AY55:BM55"/>
    <mergeCell ref="BN55:CB55"/>
    <mergeCell ref="B56:AX56"/>
    <mergeCell ref="BN26:CB26"/>
    <mergeCell ref="CC26:CP26"/>
    <mergeCell ref="CQ26:DD26"/>
    <mergeCell ref="B59:AX59"/>
    <mergeCell ref="CC56:CP56"/>
    <mergeCell ref="B57:AX57"/>
    <mergeCell ref="AY56:BM56"/>
    <mergeCell ref="CC58:CP58"/>
    <mergeCell ref="CC57:CP57"/>
    <mergeCell ref="AY59:BM59"/>
    <mergeCell ref="BN59:CB59"/>
    <mergeCell ref="CC59:CP59"/>
    <mergeCell ref="CC55:CP55"/>
    <mergeCell ref="B54:AX54"/>
    <mergeCell ref="AY54:BM54"/>
    <mergeCell ref="CC54:CP54"/>
    <mergeCell ref="B58:AX58"/>
    <mergeCell ref="AY58:BM58"/>
    <mergeCell ref="BN57:CB57"/>
    <mergeCell ref="AY57:BM57"/>
    <mergeCell ref="BN20:CB20"/>
    <mergeCell ref="CQ19:DD19"/>
    <mergeCell ref="CC20:CP20"/>
    <mergeCell ref="CQ30:DD30"/>
    <mergeCell ref="CC30:CP30"/>
    <mergeCell ref="CC24:CP24"/>
    <mergeCell ref="CQ20:DD20"/>
    <mergeCell ref="CQ21:DD21"/>
    <mergeCell ref="CC25:CP25"/>
    <mergeCell ref="CC21:CP21"/>
    <mergeCell ref="CQ50:DD50"/>
    <mergeCell ref="CC19:CP19"/>
    <mergeCell ref="CQ24:DD24"/>
    <mergeCell ref="CQ25:DD25"/>
    <mergeCell ref="CQ36:DD36"/>
    <mergeCell ref="CQ42:DD42"/>
    <mergeCell ref="CQ40:DD40"/>
    <mergeCell ref="CQ41:DD41"/>
    <mergeCell ref="CC27:CP27"/>
    <mergeCell ref="CQ27:DD27"/>
    <mergeCell ref="CQ13:DD13"/>
    <mergeCell ref="CQ10:DD10"/>
    <mergeCell ref="CQ52:DD52"/>
    <mergeCell ref="CQ63:DD63"/>
    <mergeCell ref="CQ56:DD56"/>
    <mergeCell ref="CQ61:DD61"/>
    <mergeCell ref="CQ60:DD60"/>
    <mergeCell ref="CQ58:DD58"/>
    <mergeCell ref="CQ62:DD62"/>
    <mergeCell ref="CQ57:DD57"/>
    <mergeCell ref="CQ55:DD55"/>
    <mergeCell ref="CQ53:DD53"/>
    <mergeCell ref="CQ54:DD54"/>
    <mergeCell ref="CQ22:DD22"/>
    <mergeCell ref="CQ23:DD23"/>
    <mergeCell ref="CQ31:DD31"/>
    <mergeCell ref="CQ49:DD49"/>
    <mergeCell ref="CQ45:DD45"/>
    <mergeCell ref="CQ46:DD46"/>
    <mergeCell ref="CQ51:DD51"/>
    <mergeCell ref="CQ7:DD7"/>
    <mergeCell ref="CC4:DD4"/>
    <mergeCell ref="CC31:CP31"/>
    <mergeCell ref="CC5:CP5"/>
    <mergeCell ref="CQ8:DD8"/>
    <mergeCell ref="CQ9:DD9"/>
    <mergeCell ref="CC23:CP23"/>
    <mergeCell ref="CC22:CP22"/>
    <mergeCell ref="CC18:CP18"/>
    <mergeCell ref="CQ18:DD18"/>
    <mergeCell ref="BN48:CB48"/>
    <mergeCell ref="CQ37:DD37"/>
    <mergeCell ref="CQ38:DD38"/>
    <mergeCell ref="CQ39:DD39"/>
    <mergeCell ref="BN46:CB46"/>
    <mergeCell ref="BN47:CB47"/>
    <mergeCell ref="CQ43:DD43"/>
    <mergeCell ref="CQ48:DD48"/>
    <mergeCell ref="CQ44:DD44"/>
    <mergeCell ref="CQ47:DD47"/>
    <mergeCell ref="BN18:CB18"/>
    <mergeCell ref="AY24:BM24"/>
    <mergeCell ref="AY30:BM30"/>
    <mergeCell ref="BN21:CB21"/>
    <mergeCell ref="BN23:CB23"/>
    <mergeCell ref="BN24:CB24"/>
    <mergeCell ref="BN25:CB25"/>
    <mergeCell ref="AY19:BM19"/>
    <mergeCell ref="AY21:BM21"/>
    <mergeCell ref="BN19:CB19"/>
    <mergeCell ref="BN63:CB63"/>
    <mergeCell ref="BN62:CB62"/>
    <mergeCell ref="BN49:CB49"/>
    <mergeCell ref="BN51:CB51"/>
    <mergeCell ref="BN52:CB52"/>
    <mergeCell ref="BN50:CB50"/>
    <mergeCell ref="BN58:CB58"/>
    <mergeCell ref="BN56:CB56"/>
    <mergeCell ref="BN53:CB53"/>
    <mergeCell ref="BN54:CB54"/>
    <mergeCell ref="CC62:CP62"/>
    <mergeCell ref="CC49:CP49"/>
    <mergeCell ref="CC50:CP50"/>
    <mergeCell ref="A4:AX5"/>
    <mergeCell ref="AY4:BM5"/>
    <mergeCell ref="BN6:CB6"/>
    <mergeCell ref="AY53:BM53"/>
    <mergeCell ref="CC53:CP53"/>
    <mergeCell ref="B51:AX51"/>
    <mergeCell ref="AY51:BM51"/>
    <mergeCell ref="CQ14:DD14"/>
    <mergeCell ref="B13:AX13"/>
    <mergeCell ref="AY9:BM9"/>
    <mergeCell ref="CC9:CP9"/>
    <mergeCell ref="BN4:CB5"/>
    <mergeCell ref="CQ5:DD5"/>
    <mergeCell ref="CQ6:DD6"/>
    <mergeCell ref="CC14:CP14"/>
    <mergeCell ref="CC11:CP11"/>
    <mergeCell ref="CC6:CP6"/>
    <mergeCell ref="CC51:CP51"/>
    <mergeCell ref="AY52:BM52"/>
    <mergeCell ref="B52:AX52"/>
    <mergeCell ref="BN44:CB44"/>
    <mergeCell ref="B45:AX45"/>
    <mergeCell ref="AY45:BM45"/>
    <mergeCell ref="CC45:CP45"/>
    <mergeCell ref="BN45:CB45"/>
    <mergeCell ref="CC52:CP52"/>
    <mergeCell ref="B50:AX50"/>
    <mergeCell ref="CC42:CP42"/>
    <mergeCell ref="BN42:CB42"/>
    <mergeCell ref="B44:AX44"/>
    <mergeCell ref="AY44:BM44"/>
    <mergeCell ref="CC44:CP44"/>
    <mergeCell ref="B43:AX43"/>
    <mergeCell ref="AY43:BM43"/>
    <mergeCell ref="CC43:CP43"/>
    <mergeCell ref="BN43:CB43"/>
    <mergeCell ref="CC40:CP40"/>
    <mergeCell ref="BN40:CB40"/>
    <mergeCell ref="BN41:CB41"/>
    <mergeCell ref="CC36:CP36"/>
    <mergeCell ref="BN37:CB37"/>
    <mergeCell ref="BN36:CB36"/>
    <mergeCell ref="BN39:CB39"/>
    <mergeCell ref="CC37:CP37"/>
    <mergeCell ref="CC38:CP38"/>
    <mergeCell ref="BN38:CB38"/>
    <mergeCell ref="CC39:CP39"/>
    <mergeCell ref="CC41:CP41"/>
    <mergeCell ref="AY31:BM31"/>
    <mergeCell ref="BN22:CB22"/>
    <mergeCell ref="AY27:BM27"/>
    <mergeCell ref="BN27:CB27"/>
    <mergeCell ref="BN31:CB31"/>
    <mergeCell ref="AY40:BM40"/>
    <mergeCell ref="B23:AX23"/>
    <mergeCell ref="AY23:BM23"/>
    <mergeCell ref="B25:AX25"/>
    <mergeCell ref="B26:AX26"/>
    <mergeCell ref="AY26:BM26"/>
    <mergeCell ref="B27:AX27"/>
    <mergeCell ref="B36:AX36"/>
    <mergeCell ref="AY36:BM36"/>
    <mergeCell ref="BN8:CB8"/>
    <mergeCell ref="BN14:CB14"/>
    <mergeCell ref="AY14:BM14"/>
    <mergeCell ref="AY8:BM8"/>
    <mergeCell ref="BN11:CB11"/>
    <mergeCell ref="B19:AX19"/>
    <mergeCell ref="B31:AX31"/>
    <mergeCell ref="BN30:CB30"/>
    <mergeCell ref="BN7:CB7"/>
    <mergeCell ref="BN13:CB13"/>
    <mergeCell ref="CC7:CP7"/>
    <mergeCell ref="BN10:CB10"/>
    <mergeCell ref="CC8:CP8"/>
    <mergeCell ref="CC10:CP10"/>
    <mergeCell ref="CC13:CP13"/>
    <mergeCell ref="BN9:CB9"/>
    <mergeCell ref="CC63:CP63"/>
    <mergeCell ref="B46:AX46"/>
    <mergeCell ref="AY46:BM46"/>
    <mergeCell ref="CC46:CP46"/>
    <mergeCell ref="B47:AX47"/>
    <mergeCell ref="AY47:BM47"/>
    <mergeCell ref="CC47:CP47"/>
    <mergeCell ref="CC48:CP48"/>
    <mergeCell ref="B48:AX48"/>
    <mergeCell ref="B53:AX53"/>
    <mergeCell ref="AY7:BM7"/>
    <mergeCell ref="AY13:BM13"/>
    <mergeCell ref="AY10:BM10"/>
    <mergeCell ref="AY6:BM6"/>
    <mergeCell ref="B8:AX8"/>
    <mergeCell ref="B9:AX9"/>
    <mergeCell ref="B10:AX10"/>
    <mergeCell ref="B6:AX6"/>
    <mergeCell ref="B7:AX7"/>
    <mergeCell ref="B11:AX11"/>
    <mergeCell ref="B14:AX14"/>
    <mergeCell ref="B15:AX15"/>
    <mergeCell ref="B24:AX24"/>
    <mergeCell ref="B22:AX22"/>
    <mergeCell ref="AY22:BM22"/>
    <mergeCell ref="AY25:BM25"/>
    <mergeCell ref="AY17:BM17"/>
    <mergeCell ref="AY18:BM18"/>
    <mergeCell ref="B20:AX20"/>
    <mergeCell ref="AY20:BM20"/>
    <mergeCell ref="AY50:BM50"/>
    <mergeCell ref="B41:AX41"/>
    <mergeCell ref="B37:AX37"/>
    <mergeCell ref="AY48:BM48"/>
    <mergeCell ref="B39:AX39"/>
    <mergeCell ref="AY39:BM39"/>
    <mergeCell ref="B49:AX49"/>
    <mergeCell ref="AY49:BM49"/>
    <mergeCell ref="B40:AX40"/>
    <mergeCell ref="AY42:BM42"/>
    <mergeCell ref="BN15:CB15"/>
    <mergeCell ref="AY16:BM16"/>
    <mergeCell ref="AY15:BM15"/>
    <mergeCell ref="BN16:CB16"/>
    <mergeCell ref="BN17:CB17"/>
    <mergeCell ref="B63:AX63"/>
    <mergeCell ref="AY63:BM63"/>
    <mergeCell ref="B30:AX30"/>
    <mergeCell ref="B62:AX62"/>
    <mergeCell ref="AY62:BM62"/>
    <mergeCell ref="B18:AX18"/>
    <mergeCell ref="B17:AX17"/>
    <mergeCell ref="BE66:BX66"/>
    <mergeCell ref="CA66:DD66"/>
    <mergeCell ref="B21:AX21"/>
    <mergeCell ref="AY38:BM38"/>
    <mergeCell ref="AY41:BM41"/>
    <mergeCell ref="B42:AX42"/>
    <mergeCell ref="B38:AX38"/>
    <mergeCell ref="AY37:BM37"/>
    <mergeCell ref="BE67:BX67"/>
    <mergeCell ref="CA67:DD67"/>
    <mergeCell ref="BE69:BX69"/>
    <mergeCell ref="CA69:DD69"/>
    <mergeCell ref="BE70:BX70"/>
    <mergeCell ref="CA70:DD70"/>
    <mergeCell ref="BE74:BX74"/>
    <mergeCell ref="CA74:DD74"/>
    <mergeCell ref="BE75:BX75"/>
    <mergeCell ref="CA75:DD75"/>
    <mergeCell ref="G76:AI76"/>
    <mergeCell ref="C78:F78"/>
    <mergeCell ref="J78:AA78"/>
    <mergeCell ref="AB78:AE78"/>
    <mergeCell ref="AF78:AI78"/>
    <mergeCell ref="BE72:BX72"/>
    <mergeCell ref="CA72:DD72"/>
    <mergeCell ref="BE73:BX73"/>
    <mergeCell ref="CA73:DD73"/>
    <mergeCell ref="CC15:CP15"/>
    <mergeCell ref="CC17:CP17"/>
    <mergeCell ref="CQ17:DD17"/>
    <mergeCell ref="CQ16:DD16"/>
    <mergeCell ref="CC16:CP16"/>
    <mergeCell ref="CQ15:DD15"/>
    <mergeCell ref="AY11:BM11"/>
    <mergeCell ref="B12:AX12"/>
    <mergeCell ref="AY12:BM12"/>
    <mergeCell ref="CQ11:DD11"/>
    <mergeCell ref="BN12:CB12"/>
    <mergeCell ref="CC12:CP12"/>
    <mergeCell ref="CQ12:DD12"/>
  </mergeCells>
  <printOptions/>
  <pageMargins left="0.26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Анастасия</cp:lastModifiedBy>
  <cp:lastPrinted>2014-01-22T09:39:45Z</cp:lastPrinted>
  <dcterms:created xsi:type="dcterms:W3CDTF">2010-11-26T07:12:57Z</dcterms:created>
  <dcterms:modified xsi:type="dcterms:W3CDTF">2015-02-03T02:04:17Z</dcterms:modified>
  <cp:category/>
  <cp:version/>
  <cp:contentType/>
  <cp:contentStatus/>
</cp:coreProperties>
</file>